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gabri\OneDrive\Documenti\Documenti Horizon\EduGames\Checklist disagio Psicodigitale\"/>
    </mc:Choice>
  </mc:AlternateContent>
  <xr:revisionPtr revIDLastSave="0" documentId="13_ncr:1_{92BA1DA8-685A-4C36-92CE-94C5761107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estionario 1" sheetId="4" r:id="rId1"/>
    <sheet name="Questionario 2" sheetId="5" r:id="rId2"/>
    <sheet name="Scor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  <c r="B16" i="3"/>
  <c r="F4" i="3"/>
  <c r="C20" i="3" s="1"/>
  <c r="J4" i="3"/>
  <c r="J20" i="3" l="1"/>
  <c r="I20" i="3"/>
  <c r="H20" i="3"/>
  <c r="E20" i="3"/>
  <c r="D20" i="3"/>
  <c r="I26" i="3"/>
  <c r="D26" i="3"/>
  <c r="H26" i="3"/>
  <c r="C26" i="3"/>
  <c r="H23" i="3"/>
  <c r="G23" i="3" s="1"/>
  <c r="C23" i="3"/>
  <c r="B23" i="3" s="1"/>
  <c r="C16" i="3"/>
  <c r="I16" i="3"/>
  <c r="H16" i="3"/>
  <c r="D16" i="3"/>
  <c r="D13" i="3"/>
  <c r="C13" i="3"/>
  <c r="I13" i="3"/>
  <c r="H13" i="3"/>
  <c r="K7" i="3"/>
  <c r="J7" i="3"/>
  <c r="I7" i="3"/>
  <c r="H7" i="3"/>
  <c r="F7" i="3"/>
  <c r="E7" i="3"/>
  <c r="D7" i="3"/>
  <c r="C7" i="3"/>
  <c r="I4" i="3"/>
  <c r="H4" i="3"/>
  <c r="E4" i="3"/>
  <c r="D4" i="3"/>
  <c r="F20" i="3" s="1"/>
  <c r="C4" i="3"/>
  <c r="B4" i="3" s="1"/>
  <c r="B7" i="3" l="1"/>
  <c r="G13" i="3"/>
  <c r="B13" i="3"/>
  <c r="B20" i="3"/>
  <c r="G4" i="3"/>
  <c r="K20" i="3"/>
  <c r="G20" i="3" s="1"/>
  <c r="G7" i="3"/>
  <c r="B26" i="3"/>
  <c r="G26" i="3"/>
  <c r="B10" i="3" l="1"/>
</calcChain>
</file>

<file path=xl/sharedStrings.xml><?xml version="1.0" encoding="utf-8"?>
<sst xmlns="http://schemas.openxmlformats.org/spreadsheetml/2006/main" count="216" uniqueCount="137">
  <si>
    <t>Checklist disagio psicodigitale</t>
  </si>
  <si>
    <t>Anno di nascita</t>
  </si>
  <si>
    <t>Nazionalità</t>
  </si>
  <si>
    <t>Anni di scolarità</t>
  </si>
  <si>
    <t>Fattore temporale</t>
  </si>
  <si>
    <t>Fattore spaziale</t>
  </si>
  <si>
    <t>Fattore emotivo</t>
  </si>
  <si>
    <t>La persona riconosce un abuso nell'utilizzo?</t>
  </si>
  <si>
    <t>Fattore conflittuale</t>
  </si>
  <si>
    <t>Altri membri della famiglia manifestano tensioni con l'interessato per lo stesso problema?</t>
  </si>
  <si>
    <t>Altri membri della famiglia mostrano un uso disfunzionale della tecnologia?</t>
  </si>
  <si>
    <t>Risorse</t>
  </si>
  <si>
    <t>Come gestisce i conflitti legati alla tecnologia?</t>
  </si>
  <si>
    <t>Cosa vorrebbe migliorare nella gestione?</t>
  </si>
  <si>
    <t>Tecnologia di disagio (se riconosciuto) o di interesse</t>
  </si>
  <si>
    <t>Fattore sociale</t>
  </si>
  <si>
    <t>Come gestisce l'uso della tecnologia in casa?</t>
  </si>
  <si>
    <t>Indicatori di malessere</t>
  </si>
  <si>
    <t>Ha notato dei mutamenti nella sfera sociale dell'interessato?</t>
  </si>
  <si>
    <t>Ha notato dei mutamenti nelle routine di vita dell'interessato?</t>
  </si>
  <si>
    <t>Analisi fattoriale</t>
  </si>
  <si>
    <t>Elementi di disagio</t>
  </si>
  <si>
    <t>Videogiochi</t>
  </si>
  <si>
    <t>Social Network</t>
  </si>
  <si>
    <t>Smartphone</t>
  </si>
  <si>
    <t>Internet</t>
  </si>
  <si>
    <t>Problematiche riscontrate</t>
  </si>
  <si>
    <t>Cyberbullismo</t>
  </si>
  <si>
    <t>Gaming Disorder</t>
  </si>
  <si>
    <t>Sexting/Revenge porn</t>
  </si>
  <si>
    <t>Tecnostress</t>
  </si>
  <si>
    <t>Dimensioni di conflitto</t>
  </si>
  <si>
    <t>Emotività</t>
  </si>
  <si>
    <t>Socialità</t>
  </si>
  <si>
    <t>Educazione</t>
  </si>
  <si>
    <t xml:space="preserve">Conflittualità </t>
  </si>
  <si>
    <t>Malessere psicofisico</t>
  </si>
  <si>
    <t>Bullismo</t>
  </si>
  <si>
    <t>Infomrazioni demografiche (del segnalante)</t>
  </si>
  <si>
    <t xml:space="preserve">Genere </t>
  </si>
  <si>
    <t>Come si compone il nucleo famigliare?</t>
  </si>
  <si>
    <t>Tecnologia(e) fonte di disagio</t>
  </si>
  <si>
    <r>
      <t xml:space="preserve">In quali situazioni fa uso della tecnologia?
</t>
    </r>
    <r>
      <rPr>
        <i/>
        <sz val="11"/>
        <color theme="2" tint="-0.499984740745262"/>
        <rFont val="Calibri"/>
        <family val="2"/>
        <scheme val="minor"/>
      </rPr>
      <t>Ad esempio: prima di cena, prima di eventi vissuti come stressanti, prima di andare a dormire.</t>
    </r>
  </si>
  <si>
    <t>Come sono i risultati scolastici dell'interessato? (scala 1-10)</t>
  </si>
  <si>
    <t>Quanto spesso ha reazioni emotive negative (rabbia, tristezza, tensione) durante l'uso della tecnologia (1-5)</t>
  </si>
  <si>
    <t>Quanto spesso ha reazioni emotive negative (rabbia, tristezza, tensione) dopo  l'uso della tecnologia (1-5)</t>
  </si>
  <si>
    <t>Quanto lei è preoccupato/a per l'uso tecnologico della persona interessata? (1-5)</t>
  </si>
  <si>
    <t>1. Cyberbullismo</t>
  </si>
  <si>
    <t>2. Bullismo</t>
  </si>
  <si>
    <t>3. Revenge Porn</t>
  </si>
  <si>
    <t>4. Tecnostress</t>
  </si>
  <si>
    <t>5. Gaming Disorder</t>
  </si>
  <si>
    <t>6. Esclusione sociale</t>
  </si>
  <si>
    <t>7. Altro</t>
  </si>
  <si>
    <t>1. Tensione</t>
  </si>
  <si>
    <t>2. Rabbia</t>
  </si>
  <si>
    <t>3. Nervosismo</t>
  </si>
  <si>
    <t>4. Pensiero Focalizzato</t>
  </si>
  <si>
    <t>5. Pianto</t>
  </si>
  <si>
    <t>Quanto spesso lei litiga per l'eccessivo uso della tecnologia con la persona segnalata? (1-5)</t>
  </si>
  <si>
    <t>Quante delle liti in famiglia sono orientate sul tema della tecnologia? (1-5)</t>
  </si>
  <si>
    <t>1. Riduzione del sonno</t>
  </si>
  <si>
    <t>2. Problemi gastrointestinali</t>
  </si>
  <si>
    <t>3. Tachicardia</t>
  </si>
  <si>
    <t>4. Sudorazione eccessiva</t>
  </si>
  <si>
    <t>6. Compulsione all'uso</t>
  </si>
  <si>
    <t>1. Aggressività</t>
  </si>
  <si>
    <t>2. Sbalzi d'umore</t>
  </si>
  <si>
    <t>3. Ansia</t>
  </si>
  <si>
    <t>4. Irritabilità</t>
  </si>
  <si>
    <t>5. Preoccupazione</t>
  </si>
  <si>
    <t>Che attività l'interessato svolge usando la tecnologia?</t>
  </si>
  <si>
    <t>Altri membri della famiglia mostrano interesse per una o più tecnologie?</t>
  </si>
  <si>
    <t xml:space="preserve">Infomrazioni demografiche </t>
  </si>
  <si>
    <t>Che attività svolgi usando la tecnologia?</t>
  </si>
  <si>
    <t>Quanto spesso parli della tecnologia di interesse? (in una scala 1-5)</t>
  </si>
  <si>
    <r>
      <t xml:space="preserve">In qualli luoghi usi la tecnologia in maniera abituale
</t>
    </r>
    <r>
      <rPr>
        <i/>
        <sz val="11"/>
        <color theme="2" tint="-0.499984740745262"/>
        <rFont val="Calibri"/>
        <family val="2"/>
        <scheme val="minor"/>
      </rPr>
      <t>Ad esempio: soggiorno, cucina, stanza, scuola, per strada, in macchina, in bagno, ristorante.</t>
    </r>
  </si>
  <si>
    <r>
      <t xml:space="preserve">In quali situazioni usi la tecnologia?
</t>
    </r>
    <r>
      <rPr>
        <i/>
        <sz val="11"/>
        <color theme="2" tint="-0.499984740745262"/>
        <rFont val="Calibri"/>
        <family val="2"/>
        <scheme val="minor"/>
      </rPr>
      <t>Ad esempio: prima di cena, prima di eventi vissuti come stressanti, prima di andare a dormire.</t>
    </r>
  </si>
  <si>
    <t>Hai mai subito uno o più dei seguenti fenomeni (adattare l'indagine all'età)</t>
  </si>
  <si>
    <t>Come sono i tuoi risultati scolastici? (scala 1-10)</t>
  </si>
  <si>
    <t>Quanto spesso hai reazioni emotive negative (rabbia, tristezza, tensione) durante l'uso della tecnologia (1-5)</t>
  </si>
  <si>
    <t>Quanto spesso hai reazioni emotive negative (rabbia, tristezza, tensione) dopo  l'uso della tecnologia (1-5)</t>
  </si>
  <si>
    <t>Quanto spesso litighi per l'eccessivo uso della tecnologia con la persona segnalata? (1-5)</t>
  </si>
  <si>
    <t>Anche altri membri della famiglia litigano tanto per l'uso della tecnologia?</t>
  </si>
  <si>
    <t>Hai notato dei cambiamenti nella tua sfera sociale?</t>
  </si>
  <si>
    <t>Ha notato dei mutamenti nella tua routine di vita?</t>
  </si>
  <si>
    <t>Come viene gestito l'uso della tecnologia in casa?</t>
  </si>
  <si>
    <t>Come vengono gestiti i conflitti legati alla tecnologia?</t>
  </si>
  <si>
    <t>Si ptorebbe migliorare qualcosa?</t>
  </si>
  <si>
    <t>Liti</t>
  </si>
  <si>
    <t>TOT</t>
  </si>
  <si>
    <t>Segnalante</t>
  </si>
  <si>
    <t>Segnalato</t>
  </si>
  <si>
    <t>Quando non usi la tecnologia mostra alcuni dei seguenti segnali? (1-5)</t>
  </si>
  <si>
    <t>Lei ha notato nell'interessato uno dei seguenti sintomi fisici quando non usa la tecnologia? (1-5)</t>
  </si>
  <si>
    <t>Lei ha notato nell'interessato uno dei seguenti sintomi psicologici quando non usa la tecnologia? (1-5)</t>
  </si>
  <si>
    <t>Quando non usa la tecnologia mostra alcuni dei seguenti segnali? (1-5)</t>
  </si>
  <si>
    <t>Hai notato uno dei seguenti sintomi fisici quando non usi la tecnologia? (1-5)</t>
  </si>
  <si>
    <t>Hai notato uno dei seguenti sintomi psicologici quando non usi la tecnologia? (1-5)</t>
  </si>
  <si>
    <t>Coerenza</t>
  </si>
  <si>
    <t>Ore al giorno</t>
  </si>
  <si>
    <t>Ore a settimana</t>
  </si>
  <si>
    <t>Riconoscimento di utilizzo</t>
  </si>
  <si>
    <t>Preoccupazione segnalante</t>
  </si>
  <si>
    <r>
      <t xml:space="preserve">Con chi usa la tecnologia di interesse? </t>
    </r>
    <r>
      <rPr>
        <i/>
        <sz val="11"/>
        <color theme="1"/>
        <rFont val="Calibri"/>
        <family val="2"/>
        <scheme val="minor"/>
      </rPr>
      <t>1 da solo 0 con altri</t>
    </r>
  </si>
  <si>
    <r>
      <t xml:space="preserve">Con chi interagisce mentre usa la tecnologia d'interesse? </t>
    </r>
    <r>
      <rPr>
        <i/>
        <sz val="11"/>
        <color theme="1"/>
        <rFont val="Calibri"/>
        <family val="2"/>
        <scheme val="minor"/>
      </rPr>
      <t>1 da solo 0 con altri</t>
    </r>
  </si>
  <si>
    <t>Ha mai sofferto di intense emozioni negative a seguito di episodi spiacevoli legati all'uso della tecnologia?</t>
  </si>
  <si>
    <t>Quanto al giorno, secondo lei, la persona usa la tecnologia problematica (in ore)*</t>
  </si>
  <si>
    <t>Con che frequenza, in una settimana, usa la tecnologia problematica (in ore)*</t>
  </si>
  <si>
    <t>*indicare da 1 a 5, se più di 5 sempre 5</t>
  </si>
  <si>
    <t>Liti familiari</t>
  </si>
  <si>
    <t>Risultati scolastici</t>
  </si>
  <si>
    <t>Quanto spesso parla della tecnologia problematica (in una scala 1-5)</t>
  </si>
  <si>
    <t>Ultimamente (ultimi 3 mesi) stai usando la tecnologia d'interesse più del solito? (in una scala 1-5)</t>
  </si>
  <si>
    <t>Ha notato un aumento nell'uso della tecnologia da parte della persona interessata degli ultimi 3 mesi? (in una scala 1-5)</t>
  </si>
  <si>
    <t>Frequenza d'uso</t>
  </si>
  <si>
    <t>Frequenza di condivisione</t>
  </si>
  <si>
    <t>*più il numero si avvicina a 1 più la coerenza è alta</t>
  </si>
  <si>
    <t>*barrare con una X</t>
  </si>
  <si>
    <t>Malessere Fisico</t>
  </si>
  <si>
    <t>Malessere Psicologico</t>
  </si>
  <si>
    <t>Fattori emotivi</t>
  </si>
  <si>
    <t>La persona interessata è mai stata vittima di uno o più dei seguenti fenomeni (1: Sì; 0: No)</t>
  </si>
  <si>
    <t>* un risultato maggiore di 3 è problematico</t>
  </si>
  <si>
    <t>Difficoltà sociali*</t>
  </si>
  <si>
    <t>Ha qualcuno con cui condividere verbalmente la tecnologia di interesse? (1: Sì; 0: No)</t>
  </si>
  <si>
    <r>
      <t xml:space="preserve">Con chi interagisci mentre usa la tecnologia d'interesse? </t>
    </r>
    <r>
      <rPr>
        <i/>
        <sz val="11"/>
        <color theme="1"/>
        <rFont val="Calibri"/>
        <family val="2"/>
        <scheme val="minor"/>
      </rPr>
      <t>1 da solo 0 con altri</t>
    </r>
  </si>
  <si>
    <r>
      <t xml:space="preserve">Con chi usi la tecnologia di interesse? </t>
    </r>
    <r>
      <rPr>
        <i/>
        <sz val="11"/>
        <color theme="1"/>
        <rFont val="Calibri"/>
        <family val="2"/>
        <scheme val="minor"/>
      </rPr>
      <t>1 da solo 0 con altri</t>
    </r>
  </si>
  <si>
    <t>Condivisione</t>
  </si>
  <si>
    <t>Hai qualcuno con cui condividere verbalmente la tecnologia di interesse? (1: Sì; 0: No)</t>
  </si>
  <si>
    <t>Emozioni Negative Durante</t>
  </si>
  <si>
    <t>Emozioni Negative Dopo</t>
  </si>
  <si>
    <t>Preoccupazione</t>
  </si>
  <si>
    <r>
      <t xml:space="preserve">In quali luoghi fa uso della tecnologia in maniera abituale
</t>
    </r>
    <r>
      <rPr>
        <i/>
        <sz val="11"/>
        <color theme="2" tint="-0.499984740745262"/>
        <rFont val="Calibri"/>
        <family val="2"/>
        <scheme val="minor"/>
      </rPr>
      <t>Ad esempio: soggiorno, cucina, stanza, scuola, per strada, in macchina, in bagno, ristorante.</t>
    </r>
  </si>
  <si>
    <t>Quanto al giorno trascorri usando la tecnologia d'interesse (in ore)*</t>
  </si>
  <si>
    <t>Con che frequenza, in una settimana, usi la tecnologia d'interesse (in ore)*</t>
  </si>
  <si>
    <t>*indicare da 1 a 5, se più di 15 sempre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</si>
</sst>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slantDashDot">
        <color indexed="64"/>
      </right>
      <top/>
      <bottom/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1" fillId="3" borderId="5" xfId="0" applyFont="1" applyFill="1" applyBorder="1"/>
    <xf numFmtId="0" fontId="1" fillId="3" borderId="1" xfId="0" applyFont="1" applyFill="1" applyBorder="1"/>
    <xf numFmtId="0" fontId="1" fillId="3" borderId="0" xfId="0" applyFont="1" applyFill="1"/>
    <xf numFmtId="0" fontId="0" fillId="3" borderId="0" xfId="0" applyFill="1"/>
    <xf numFmtId="0" fontId="0" fillId="0" borderId="11" xfId="0" applyBorder="1"/>
    <xf numFmtId="0" fontId="0" fillId="0" borderId="12" xfId="0" applyBorder="1"/>
    <xf numFmtId="0" fontId="5" fillId="0" borderId="11" xfId="0" applyFont="1" applyBorder="1"/>
    <xf numFmtId="0" fontId="0" fillId="0" borderId="17" xfId="0" applyBorder="1"/>
    <xf numFmtId="0" fontId="5" fillId="0" borderId="0" xfId="0" applyFont="1"/>
    <xf numFmtId="0" fontId="1" fillId="0" borderId="17" xfId="0" applyFont="1" applyBorder="1"/>
    <xf numFmtId="0" fontId="6" fillId="0" borderId="0" xfId="0" applyFont="1"/>
    <xf numFmtId="0" fontId="6" fillId="0" borderId="17" xfId="0" applyFont="1" applyBorder="1"/>
    <xf numFmtId="0" fontId="0" fillId="4" borderId="0" xfId="0" applyFill="1"/>
    <xf numFmtId="0" fontId="0" fillId="4" borderId="17" xfId="0" applyFill="1" applyBorder="1"/>
    <xf numFmtId="0" fontId="0" fillId="4" borderId="11" xfId="0" applyFill="1" applyBorder="1"/>
    <xf numFmtId="0" fontId="1" fillId="4" borderId="17" xfId="0" applyFont="1" applyFill="1" applyBorder="1"/>
    <xf numFmtId="0" fontId="1" fillId="4" borderId="0" xfId="0" applyFont="1" applyFill="1"/>
    <xf numFmtId="0" fontId="6" fillId="4" borderId="0" xfId="0" applyFont="1" applyFill="1"/>
    <xf numFmtId="0" fontId="1" fillId="4" borderId="11" xfId="0" applyFont="1" applyFill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6"/>
  <sheetViews>
    <sheetView tabSelected="1" workbookViewId="0">
      <selection activeCell="C23" sqref="C23"/>
    </sheetView>
  </sheetViews>
  <sheetFormatPr defaultRowHeight="14.4" x14ac:dyDescent="0.3"/>
  <cols>
    <col min="1" max="1" width="101.6640625" bestFit="1" customWidth="1"/>
    <col min="2" max="2" width="63.109375" bestFit="1" customWidth="1"/>
    <col min="3" max="3" width="13.44140625" customWidth="1"/>
    <col min="4" max="4" width="11.109375" customWidth="1"/>
    <col min="5" max="5" width="12.88671875" customWidth="1"/>
  </cols>
  <sheetData>
    <row r="1" spans="1:2" ht="25.8" x14ac:dyDescent="0.5">
      <c r="A1" s="1" t="s">
        <v>0</v>
      </c>
      <c r="B1" s="3"/>
    </row>
    <row r="2" spans="1:2" x14ac:dyDescent="0.3">
      <c r="A2" s="11" t="s">
        <v>38</v>
      </c>
      <c r="B2" s="3"/>
    </row>
    <row r="3" spans="1:2" x14ac:dyDescent="0.3">
      <c r="A3" s="6" t="s">
        <v>39</v>
      </c>
      <c r="B3" s="3"/>
    </row>
    <row r="4" spans="1:2" x14ac:dyDescent="0.3">
      <c r="A4" s="6" t="s">
        <v>1</v>
      </c>
      <c r="B4" s="3"/>
    </row>
    <row r="5" spans="1:2" x14ac:dyDescent="0.3">
      <c r="A5" s="6" t="s">
        <v>2</v>
      </c>
      <c r="B5" s="3"/>
    </row>
    <row r="6" spans="1:2" x14ac:dyDescent="0.3">
      <c r="A6" s="6" t="s">
        <v>3</v>
      </c>
      <c r="B6" s="3"/>
    </row>
    <row r="7" spans="1:2" x14ac:dyDescent="0.3">
      <c r="A7" s="31" t="s">
        <v>40</v>
      </c>
      <c r="B7" s="30"/>
    </row>
    <row r="8" spans="1:2" x14ac:dyDescent="0.3">
      <c r="A8" s="32"/>
      <c r="B8" s="30"/>
    </row>
    <row r="9" spans="1:2" x14ac:dyDescent="0.3">
      <c r="A9" s="33"/>
      <c r="B9" s="30"/>
    </row>
    <row r="10" spans="1:2" x14ac:dyDescent="0.3">
      <c r="A10" s="34" t="s">
        <v>41</v>
      </c>
      <c r="B10" s="30"/>
    </row>
    <row r="11" spans="1:2" x14ac:dyDescent="0.3">
      <c r="A11" s="35"/>
      <c r="B11" s="30"/>
    </row>
    <row r="12" spans="1:2" x14ac:dyDescent="0.3">
      <c r="A12" s="36"/>
      <c r="B12" s="30"/>
    </row>
    <row r="13" spans="1:2" x14ac:dyDescent="0.3">
      <c r="A13" s="39" t="s">
        <v>71</v>
      </c>
      <c r="B13" s="37"/>
    </row>
    <row r="14" spans="1:2" x14ac:dyDescent="0.3">
      <c r="A14" s="45"/>
      <c r="B14" s="43"/>
    </row>
    <row r="15" spans="1:2" x14ac:dyDescent="0.3">
      <c r="A15" s="40"/>
      <c r="B15" s="38"/>
    </row>
    <row r="16" spans="1:2" x14ac:dyDescent="0.3">
      <c r="A16" s="39" t="s">
        <v>10</v>
      </c>
      <c r="B16" s="37"/>
    </row>
    <row r="17" spans="1:3" x14ac:dyDescent="0.3">
      <c r="A17" s="40"/>
      <c r="B17" s="38"/>
    </row>
    <row r="20" spans="1:3" x14ac:dyDescent="0.3">
      <c r="A20" s="12" t="s">
        <v>4</v>
      </c>
      <c r="B20" s="3"/>
    </row>
    <row r="21" spans="1:3" x14ac:dyDescent="0.3">
      <c r="A21" s="3" t="s">
        <v>107</v>
      </c>
      <c r="B21" s="3"/>
      <c r="C21" t="s">
        <v>109</v>
      </c>
    </row>
    <row r="22" spans="1:3" x14ac:dyDescent="0.3">
      <c r="A22" s="3" t="s">
        <v>108</v>
      </c>
      <c r="B22" s="3"/>
      <c r="C22" t="s">
        <v>136</v>
      </c>
    </row>
    <row r="23" spans="1:3" x14ac:dyDescent="0.3">
      <c r="A23" s="3" t="s">
        <v>112</v>
      </c>
      <c r="B23" s="3"/>
    </row>
    <row r="24" spans="1:3" x14ac:dyDescent="0.3">
      <c r="A24" s="3" t="s">
        <v>114</v>
      </c>
      <c r="B24" s="3"/>
    </row>
    <row r="27" spans="1:3" x14ac:dyDescent="0.3">
      <c r="A27" s="12" t="s">
        <v>5</v>
      </c>
      <c r="B27" s="3"/>
    </row>
    <row r="28" spans="1:3" x14ac:dyDescent="0.3">
      <c r="A28" s="41" t="s">
        <v>133</v>
      </c>
      <c r="B28" s="30"/>
    </row>
    <row r="29" spans="1:3" x14ac:dyDescent="0.3">
      <c r="A29" s="42"/>
      <c r="B29" s="30"/>
    </row>
    <row r="30" spans="1:3" x14ac:dyDescent="0.3">
      <c r="A30" s="42"/>
      <c r="B30" s="30"/>
    </row>
    <row r="31" spans="1:3" x14ac:dyDescent="0.3">
      <c r="A31" s="44" t="s">
        <v>42</v>
      </c>
      <c r="B31" s="37"/>
    </row>
    <row r="32" spans="1:3" x14ac:dyDescent="0.3">
      <c r="A32" s="45"/>
      <c r="B32" s="43"/>
    </row>
    <row r="33" spans="1:2" x14ac:dyDescent="0.3">
      <c r="A33" s="40"/>
      <c r="B33" s="38"/>
    </row>
    <row r="36" spans="1:2" x14ac:dyDescent="0.3">
      <c r="A36" s="13" t="s">
        <v>15</v>
      </c>
    </row>
    <row r="37" spans="1:2" x14ac:dyDescent="0.3">
      <c r="A37" s="39" t="s">
        <v>104</v>
      </c>
      <c r="B37" s="37"/>
    </row>
    <row r="38" spans="1:2" x14ac:dyDescent="0.3">
      <c r="A38" s="45"/>
      <c r="B38" s="43"/>
    </row>
    <row r="39" spans="1:2" x14ac:dyDescent="0.3">
      <c r="A39" s="40"/>
      <c r="B39" s="38"/>
    </row>
    <row r="40" spans="1:2" x14ac:dyDescent="0.3">
      <c r="A40" s="39" t="s">
        <v>105</v>
      </c>
      <c r="B40" s="49"/>
    </row>
    <row r="41" spans="1:2" x14ac:dyDescent="0.3">
      <c r="A41" s="45"/>
      <c r="B41" s="50"/>
    </row>
    <row r="42" spans="1:2" x14ac:dyDescent="0.3">
      <c r="A42" s="40"/>
      <c r="B42" s="51"/>
    </row>
    <row r="43" spans="1:2" x14ac:dyDescent="0.3">
      <c r="A43" s="5" t="s">
        <v>125</v>
      </c>
      <c r="B43" s="8"/>
    </row>
    <row r="44" spans="1:2" x14ac:dyDescent="0.3">
      <c r="A44" s="3" t="s">
        <v>122</v>
      </c>
      <c r="B44" s="3"/>
    </row>
    <row r="45" spans="1:2" x14ac:dyDescent="0.3">
      <c r="A45" s="10" t="s">
        <v>47</v>
      </c>
      <c r="B45" s="7"/>
    </row>
    <row r="46" spans="1:2" x14ac:dyDescent="0.3">
      <c r="A46" s="10" t="s">
        <v>48</v>
      </c>
      <c r="B46" s="7"/>
    </row>
    <row r="47" spans="1:2" x14ac:dyDescent="0.3">
      <c r="A47" s="10" t="s">
        <v>49</v>
      </c>
      <c r="B47" s="3"/>
    </row>
    <row r="48" spans="1:2" x14ac:dyDescent="0.3">
      <c r="A48" s="10" t="s">
        <v>50</v>
      </c>
      <c r="B48" s="3"/>
    </row>
    <row r="49" spans="1:2" x14ac:dyDescent="0.3">
      <c r="A49" s="10" t="s">
        <v>51</v>
      </c>
      <c r="B49" s="3"/>
    </row>
    <row r="50" spans="1:2" x14ac:dyDescent="0.3">
      <c r="A50" s="10" t="s">
        <v>52</v>
      </c>
      <c r="B50" s="3"/>
    </row>
    <row r="51" spans="1:2" x14ac:dyDescent="0.3">
      <c r="A51" s="10" t="s">
        <v>53</v>
      </c>
      <c r="B51" s="3"/>
    </row>
    <row r="52" spans="1:2" x14ac:dyDescent="0.3">
      <c r="A52" s="3" t="s">
        <v>43</v>
      </c>
      <c r="B52" s="4"/>
    </row>
    <row r="55" spans="1:2" x14ac:dyDescent="0.3">
      <c r="A55" s="12" t="s">
        <v>6</v>
      </c>
      <c r="B55" s="3"/>
    </row>
    <row r="56" spans="1:2" x14ac:dyDescent="0.3">
      <c r="A56" s="3" t="s">
        <v>44</v>
      </c>
      <c r="B56" s="3"/>
    </row>
    <row r="57" spans="1:2" x14ac:dyDescent="0.3">
      <c r="A57" s="3" t="s">
        <v>45</v>
      </c>
      <c r="B57" s="3"/>
    </row>
    <row r="58" spans="1:2" x14ac:dyDescent="0.3">
      <c r="A58" s="3" t="s">
        <v>96</v>
      </c>
      <c r="B58" s="3"/>
    </row>
    <row r="59" spans="1:2" x14ac:dyDescent="0.3">
      <c r="A59" s="10" t="s">
        <v>54</v>
      </c>
      <c r="B59" s="3"/>
    </row>
    <row r="60" spans="1:2" x14ac:dyDescent="0.3">
      <c r="A60" s="10" t="s">
        <v>55</v>
      </c>
      <c r="B60" s="3"/>
    </row>
    <row r="61" spans="1:2" x14ac:dyDescent="0.3">
      <c r="A61" s="10" t="s">
        <v>56</v>
      </c>
      <c r="B61" s="3"/>
    </row>
    <row r="62" spans="1:2" x14ac:dyDescent="0.3">
      <c r="A62" s="10" t="s">
        <v>57</v>
      </c>
      <c r="B62" s="3"/>
    </row>
    <row r="63" spans="1:2" x14ac:dyDescent="0.3">
      <c r="A63" s="10" t="s">
        <v>58</v>
      </c>
      <c r="B63" s="3"/>
    </row>
    <row r="64" spans="1:2" x14ac:dyDescent="0.3">
      <c r="A64" s="10" t="s">
        <v>65</v>
      </c>
      <c r="B64" s="3"/>
    </row>
    <row r="65" spans="1:2" x14ac:dyDescent="0.3">
      <c r="A65" s="3" t="s">
        <v>46</v>
      </c>
      <c r="B65" s="3"/>
    </row>
    <row r="66" spans="1:2" x14ac:dyDescent="0.3">
      <c r="A66" s="3" t="s">
        <v>7</v>
      </c>
      <c r="B66" s="3"/>
    </row>
    <row r="69" spans="1:2" x14ac:dyDescent="0.3">
      <c r="A69" s="12" t="s">
        <v>8</v>
      </c>
      <c r="B69" s="3"/>
    </row>
    <row r="70" spans="1:2" x14ac:dyDescent="0.3">
      <c r="A70" s="3" t="s">
        <v>59</v>
      </c>
      <c r="B70" s="3"/>
    </row>
    <row r="71" spans="1:2" x14ac:dyDescent="0.3">
      <c r="A71" s="3" t="s">
        <v>60</v>
      </c>
      <c r="B71" s="3"/>
    </row>
    <row r="72" spans="1:2" x14ac:dyDescent="0.3">
      <c r="A72" s="39" t="s">
        <v>9</v>
      </c>
      <c r="B72" s="37"/>
    </row>
    <row r="73" spans="1:2" x14ac:dyDescent="0.3">
      <c r="A73" s="45"/>
      <c r="B73" s="43"/>
    </row>
    <row r="74" spans="1:2" x14ac:dyDescent="0.3">
      <c r="A74" s="40"/>
      <c r="B74" s="38"/>
    </row>
    <row r="77" spans="1:2" x14ac:dyDescent="0.3">
      <c r="A77" s="12" t="s">
        <v>17</v>
      </c>
      <c r="B77" s="3"/>
    </row>
    <row r="78" spans="1:2" x14ac:dyDescent="0.3">
      <c r="A78" s="3" t="s">
        <v>94</v>
      </c>
      <c r="B78" s="3"/>
    </row>
    <row r="79" spans="1:2" x14ac:dyDescent="0.3">
      <c r="A79" s="9" t="s">
        <v>61</v>
      </c>
      <c r="B79" s="3"/>
    </row>
    <row r="80" spans="1:2" x14ac:dyDescent="0.3">
      <c r="A80" s="9" t="s">
        <v>62</v>
      </c>
      <c r="B80" s="3"/>
    </row>
    <row r="81" spans="1:2" x14ac:dyDescent="0.3">
      <c r="A81" s="9" t="s">
        <v>63</v>
      </c>
      <c r="B81" s="3"/>
    </row>
    <row r="82" spans="1:2" x14ac:dyDescent="0.3">
      <c r="A82" s="9" t="s">
        <v>64</v>
      </c>
      <c r="B82" s="3"/>
    </row>
    <row r="83" spans="1:2" x14ac:dyDescent="0.3">
      <c r="A83" s="3" t="s">
        <v>95</v>
      </c>
      <c r="B83" s="3"/>
    </row>
    <row r="84" spans="1:2" x14ac:dyDescent="0.3">
      <c r="A84" s="9" t="s">
        <v>66</v>
      </c>
      <c r="B84" s="3"/>
    </row>
    <row r="85" spans="1:2" x14ac:dyDescent="0.3">
      <c r="A85" s="9" t="s">
        <v>67</v>
      </c>
      <c r="B85" s="3"/>
    </row>
    <row r="86" spans="1:2" x14ac:dyDescent="0.3">
      <c r="A86" s="9" t="s">
        <v>68</v>
      </c>
      <c r="B86" s="3"/>
    </row>
    <row r="87" spans="1:2" x14ac:dyDescent="0.3">
      <c r="A87" s="9" t="s">
        <v>69</v>
      </c>
      <c r="B87" s="3"/>
    </row>
    <row r="88" spans="1:2" x14ac:dyDescent="0.3">
      <c r="A88" s="9" t="s">
        <v>70</v>
      </c>
      <c r="B88" s="3"/>
    </row>
    <row r="89" spans="1:2" x14ac:dyDescent="0.3">
      <c r="A89" s="39" t="s">
        <v>18</v>
      </c>
      <c r="B89" s="37"/>
    </row>
    <row r="90" spans="1:2" x14ac:dyDescent="0.3">
      <c r="A90" s="45"/>
      <c r="B90" s="43"/>
    </row>
    <row r="91" spans="1:2" x14ac:dyDescent="0.3">
      <c r="A91" s="40"/>
      <c r="B91" s="38"/>
    </row>
    <row r="92" spans="1:2" x14ac:dyDescent="0.3">
      <c r="A92" s="39" t="s">
        <v>19</v>
      </c>
      <c r="B92" s="37"/>
    </row>
    <row r="93" spans="1:2" x14ac:dyDescent="0.3">
      <c r="A93" s="45"/>
      <c r="B93" s="43"/>
    </row>
    <row r="94" spans="1:2" x14ac:dyDescent="0.3">
      <c r="A94" s="40"/>
      <c r="B94" s="38"/>
    </row>
    <row r="97" spans="1:2" x14ac:dyDescent="0.3">
      <c r="A97" s="12" t="s">
        <v>11</v>
      </c>
      <c r="B97" s="3"/>
    </row>
    <row r="98" spans="1:2" x14ac:dyDescent="0.3">
      <c r="A98" s="39" t="s">
        <v>16</v>
      </c>
      <c r="B98" s="46"/>
    </row>
    <row r="99" spans="1:2" x14ac:dyDescent="0.3">
      <c r="A99" s="45"/>
      <c r="B99" s="47"/>
    </row>
    <row r="100" spans="1:2" x14ac:dyDescent="0.3">
      <c r="A100" s="40"/>
      <c r="B100" s="48"/>
    </row>
    <row r="101" spans="1:2" x14ac:dyDescent="0.3">
      <c r="A101" s="39" t="s">
        <v>12</v>
      </c>
      <c r="B101" s="37"/>
    </row>
    <row r="102" spans="1:2" x14ac:dyDescent="0.3">
      <c r="A102" s="45"/>
      <c r="B102" s="43"/>
    </row>
    <row r="103" spans="1:2" x14ac:dyDescent="0.3">
      <c r="A103" s="40"/>
      <c r="B103" s="38"/>
    </row>
    <row r="104" spans="1:2" x14ac:dyDescent="0.3">
      <c r="A104" s="39" t="s">
        <v>13</v>
      </c>
      <c r="B104" s="37"/>
    </row>
    <row r="105" spans="1:2" x14ac:dyDescent="0.3">
      <c r="A105" s="45"/>
      <c r="B105" s="43"/>
    </row>
    <row r="106" spans="1:2" x14ac:dyDescent="0.3">
      <c r="A106" s="40"/>
      <c r="B106" s="38"/>
    </row>
  </sheetData>
  <mergeCells count="28">
    <mergeCell ref="A104:A106"/>
    <mergeCell ref="B104:B106"/>
    <mergeCell ref="A13:A15"/>
    <mergeCell ref="B13:B15"/>
    <mergeCell ref="B92:B94"/>
    <mergeCell ref="A92:A94"/>
    <mergeCell ref="A98:A100"/>
    <mergeCell ref="B98:B100"/>
    <mergeCell ref="A101:A103"/>
    <mergeCell ref="B101:B103"/>
    <mergeCell ref="B40:B42"/>
    <mergeCell ref="A40:A42"/>
    <mergeCell ref="B72:B74"/>
    <mergeCell ref="A72:A74"/>
    <mergeCell ref="A89:A91"/>
    <mergeCell ref="B89:B91"/>
    <mergeCell ref="B28:B30"/>
    <mergeCell ref="A28:A30"/>
    <mergeCell ref="B31:B33"/>
    <mergeCell ref="A31:A33"/>
    <mergeCell ref="B37:B39"/>
    <mergeCell ref="A37:A39"/>
    <mergeCell ref="B7:B9"/>
    <mergeCell ref="A7:A9"/>
    <mergeCell ref="B10:B12"/>
    <mergeCell ref="A10:A12"/>
    <mergeCell ref="B16:B17"/>
    <mergeCell ref="A16:A1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6"/>
  <sheetViews>
    <sheetView workbookViewId="0">
      <selection activeCell="C22" sqref="C22"/>
    </sheetView>
  </sheetViews>
  <sheetFormatPr defaultRowHeight="14.4" x14ac:dyDescent="0.3"/>
  <cols>
    <col min="1" max="1" width="89.5546875" bestFit="1" customWidth="1"/>
    <col min="2" max="2" width="63.109375" bestFit="1" customWidth="1"/>
    <col min="3" max="3" width="13.44140625" customWidth="1"/>
    <col min="4" max="4" width="11.109375" customWidth="1"/>
    <col min="5" max="5" width="12.88671875" customWidth="1"/>
  </cols>
  <sheetData>
    <row r="1" spans="1:2" ht="25.8" x14ac:dyDescent="0.5">
      <c r="A1" s="1" t="s">
        <v>0</v>
      </c>
      <c r="B1" s="3"/>
    </row>
    <row r="2" spans="1:2" x14ac:dyDescent="0.3">
      <c r="A2" s="11" t="s">
        <v>73</v>
      </c>
      <c r="B2" s="3"/>
    </row>
    <row r="3" spans="1:2" x14ac:dyDescent="0.3">
      <c r="A3" s="6" t="s">
        <v>39</v>
      </c>
      <c r="B3" s="3"/>
    </row>
    <row r="4" spans="1:2" x14ac:dyDescent="0.3">
      <c r="A4" s="6" t="s">
        <v>1</v>
      </c>
      <c r="B4" s="3"/>
    </row>
    <row r="5" spans="1:2" x14ac:dyDescent="0.3">
      <c r="A5" s="6" t="s">
        <v>2</v>
      </c>
      <c r="B5" s="3"/>
    </row>
    <row r="6" spans="1:2" x14ac:dyDescent="0.3">
      <c r="A6" s="6" t="s">
        <v>3</v>
      </c>
      <c r="B6" s="3"/>
    </row>
    <row r="7" spans="1:2" x14ac:dyDescent="0.3">
      <c r="A7" s="31" t="s">
        <v>40</v>
      </c>
      <c r="B7" s="30"/>
    </row>
    <row r="8" spans="1:2" x14ac:dyDescent="0.3">
      <c r="A8" s="32"/>
      <c r="B8" s="30"/>
    </row>
    <row r="9" spans="1:2" x14ac:dyDescent="0.3">
      <c r="A9" s="33"/>
      <c r="B9" s="30"/>
    </row>
    <row r="10" spans="1:2" x14ac:dyDescent="0.3">
      <c r="A10" s="34" t="s">
        <v>14</v>
      </c>
      <c r="B10" s="30"/>
    </row>
    <row r="11" spans="1:2" x14ac:dyDescent="0.3">
      <c r="A11" s="35"/>
      <c r="B11" s="30"/>
    </row>
    <row r="12" spans="1:2" x14ac:dyDescent="0.3">
      <c r="A12" s="36"/>
      <c r="B12" s="30"/>
    </row>
    <row r="13" spans="1:2" x14ac:dyDescent="0.3">
      <c r="A13" s="39" t="s">
        <v>74</v>
      </c>
      <c r="B13" s="37"/>
    </row>
    <row r="14" spans="1:2" x14ac:dyDescent="0.3">
      <c r="A14" s="45"/>
      <c r="B14" s="43"/>
    </row>
    <row r="15" spans="1:2" x14ac:dyDescent="0.3">
      <c r="A15" s="40"/>
      <c r="B15" s="38"/>
    </row>
    <row r="16" spans="1:2" x14ac:dyDescent="0.3">
      <c r="A16" s="39" t="s">
        <v>72</v>
      </c>
      <c r="B16" s="37"/>
    </row>
    <row r="17" spans="1:3" x14ac:dyDescent="0.3">
      <c r="A17" s="40"/>
      <c r="B17" s="38"/>
    </row>
    <row r="20" spans="1:3" x14ac:dyDescent="0.3">
      <c r="A20" s="12" t="s">
        <v>4</v>
      </c>
      <c r="B20" s="3"/>
    </row>
    <row r="21" spans="1:3" x14ac:dyDescent="0.3">
      <c r="A21" s="3" t="s">
        <v>134</v>
      </c>
      <c r="B21" s="3"/>
      <c r="C21" t="s">
        <v>109</v>
      </c>
    </row>
    <row r="22" spans="1:3" x14ac:dyDescent="0.3">
      <c r="A22" s="3" t="s">
        <v>135</v>
      </c>
      <c r="B22" s="3"/>
      <c r="C22" t="s">
        <v>136</v>
      </c>
    </row>
    <row r="23" spans="1:3" x14ac:dyDescent="0.3">
      <c r="A23" s="3" t="s">
        <v>75</v>
      </c>
      <c r="B23" s="3"/>
    </row>
    <row r="24" spans="1:3" x14ac:dyDescent="0.3">
      <c r="A24" s="3" t="s">
        <v>113</v>
      </c>
      <c r="B24" s="3"/>
    </row>
    <row r="27" spans="1:3" x14ac:dyDescent="0.3">
      <c r="A27" s="12" t="s">
        <v>5</v>
      </c>
      <c r="B27" s="3"/>
    </row>
    <row r="28" spans="1:3" x14ac:dyDescent="0.3">
      <c r="A28" s="41" t="s">
        <v>76</v>
      </c>
      <c r="B28" s="30"/>
    </row>
    <row r="29" spans="1:3" x14ac:dyDescent="0.3">
      <c r="A29" s="42"/>
      <c r="B29" s="30"/>
    </row>
    <row r="30" spans="1:3" x14ac:dyDescent="0.3">
      <c r="A30" s="42"/>
      <c r="B30" s="30"/>
    </row>
    <row r="31" spans="1:3" x14ac:dyDescent="0.3">
      <c r="A31" s="44" t="s">
        <v>77</v>
      </c>
      <c r="B31" s="37"/>
    </row>
    <row r="32" spans="1:3" x14ac:dyDescent="0.3">
      <c r="A32" s="45"/>
      <c r="B32" s="43"/>
    </row>
    <row r="33" spans="1:2" x14ac:dyDescent="0.3">
      <c r="A33" s="40"/>
      <c r="B33" s="38"/>
    </row>
    <row r="36" spans="1:2" x14ac:dyDescent="0.3">
      <c r="A36" s="13" t="s">
        <v>15</v>
      </c>
    </row>
    <row r="37" spans="1:2" x14ac:dyDescent="0.3">
      <c r="A37" s="39" t="s">
        <v>127</v>
      </c>
      <c r="B37" s="37"/>
    </row>
    <row r="38" spans="1:2" x14ac:dyDescent="0.3">
      <c r="A38" s="45"/>
      <c r="B38" s="43"/>
    </row>
    <row r="39" spans="1:2" x14ac:dyDescent="0.3">
      <c r="A39" s="40"/>
      <c r="B39" s="38"/>
    </row>
    <row r="40" spans="1:2" x14ac:dyDescent="0.3">
      <c r="A40" s="39" t="s">
        <v>126</v>
      </c>
      <c r="B40" s="49"/>
    </row>
    <row r="41" spans="1:2" x14ac:dyDescent="0.3">
      <c r="A41" s="45"/>
      <c r="B41" s="50"/>
    </row>
    <row r="42" spans="1:2" x14ac:dyDescent="0.3">
      <c r="A42" s="40"/>
      <c r="B42" s="51"/>
    </row>
    <row r="43" spans="1:2" x14ac:dyDescent="0.3">
      <c r="A43" s="5" t="s">
        <v>129</v>
      </c>
      <c r="B43" s="8"/>
    </row>
    <row r="44" spans="1:2" x14ac:dyDescent="0.3">
      <c r="A44" s="9" t="s">
        <v>78</v>
      </c>
      <c r="B44" s="3"/>
    </row>
    <row r="45" spans="1:2" x14ac:dyDescent="0.3">
      <c r="A45" s="10" t="s">
        <v>47</v>
      </c>
      <c r="B45" s="7"/>
    </row>
    <row r="46" spans="1:2" x14ac:dyDescent="0.3">
      <c r="A46" s="10" t="s">
        <v>48</v>
      </c>
      <c r="B46" s="7"/>
    </row>
    <row r="47" spans="1:2" x14ac:dyDescent="0.3">
      <c r="A47" s="10" t="s">
        <v>49</v>
      </c>
      <c r="B47" s="3"/>
    </row>
    <row r="48" spans="1:2" x14ac:dyDescent="0.3">
      <c r="A48" s="10" t="s">
        <v>50</v>
      </c>
      <c r="B48" s="3"/>
    </row>
    <row r="49" spans="1:2" x14ac:dyDescent="0.3">
      <c r="A49" s="10" t="s">
        <v>51</v>
      </c>
      <c r="B49" s="3"/>
    </row>
    <row r="50" spans="1:2" x14ac:dyDescent="0.3">
      <c r="A50" s="10" t="s">
        <v>52</v>
      </c>
      <c r="B50" s="3"/>
    </row>
    <row r="51" spans="1:2" x14ac:dyDescent="0.3">
      <c r="A51" s="10" t="s">
        <v>53</v>
      </c>
      <c r="B51" s="3"/>
    </row>
    <row r="52" spans="1:2" x14ac:dyDescent="0.3">
      <c r="A52" s="3" t="s">
        <v>79</v>
      </c>
      <c r="B52" s="4"/>
    </row>
    <row r="55" spans="1:2" x14ac:dyDescent="0.3">
      <c r="A55" s="12" t="s">
        <v>6</v>
      </c>
      <c r="B55" s="3"/>
    </row>
    <row r="56" spans="1:2" x14ac:dyDescent="0.3">
      <c r="A56" s="3" t="s">
        <v>80</v>
      </c>
      <c r="B56" s="3"/>
    </row>
    <row r="57" spans="1:2" x14ac:dyDescent="0.3">
      <c r="A57" s="3" t="s">
        <v>81</v>
      </c>
      <c r="B57" s="3"/>
    </row>
    <row r="58" spans="1:2" x14ac:dyDescent="0.3">
      <c r="A58" s="3" t="s">
        <v>93</v>
      </c>
      <c r="B58" s="3"/>
    </row>
    <row r="59" spans="1:2" x14ac:dyDescent="0.3">
      <c r="A59" s="10" t="s">
        <v>54</v>
      </c>
      <c r="B59" s="3"/>
    </row>
    <row r="60" spans="1:2" x14ac:dyDescent="0.3">
      <c r="A60" s="10" t="s">
        <v>55</v>
      </c>
      <c r="B60" s="3"/>
    </row>
    <row r="61" spans="1:2" x14ac:dyDescent="0.3">
      <c r="A61" s="10" t="s">
        <v>56</v>
      </c>
      <c r="B61" s="3"/>
    </row>
    <row r="62" spans="1:2" x14ac:dyDescent="0.3">
      <c r="A62" s="10" t="s">
        <v>57</v>
      </c>
      <c r="B62" s="3"/>
    </row>
    <row r="63" spans="1:2" x14ac:dyDescent="0.3">
      <c r="A63" s="10" t="s">
        <v>58</v>
      </c>
      <c r="B63" s="3"/>
    </row>
    <row r="64" spans="1:2" x14ac:dyDescent="0.3">
      <c r="A64" s="10" t="s">
        <v>65</v>
      </c>
      <c r="B64" s="3"/>
    </row>
    <row r="65" spans="1:2" x14ac:dyDescent="0.3">
      <c r="A65" s="52" t="s">
        <v>106</v>
      </c>
      <c r="B65" s="37"/>
    </row>
    <row r="66" spans="1:2" x14ac:dyDescent="0.3">
      <c r="A66" s="53"/>
      <c r="B66" s="38"/>
    </row>
    <row r="69" spans="1:2" x14ac:dyDescent="0.3">
      <c r="A69" s="12" t="s">
        <v>8</v>
      </c>
      <c r="B69" s="3"/>
    </row>
    <row r="70" spans="1:2" x14ac:dyDescent="0.3">
      <c r="A70" s="3" t="s">
        <v>82</v>
      </c>
      <c r="B70" s="3"/>
    </row>
    <row r="71" spans="1:2" x14ac:dyDescent="0.3">
      <c r="A71" s="3" t="s">
        <v>60</v>
      </c>
      <c r="B71" s="3"/>
    </row>
    <row r="72" spans="1:2" x14ac:dyDescent="0.3">
      <c r="A72" s="39" t="s">
        <v>83</v>
      </c>
      <c r="B72" s="37"/>
    </row>
    <row r="73" spans="1:2" x14ac:dyDescent="0.3">
      <c r="A73" s="45"/>
      <c r="B73" s="43"/>
    </row>
    <row r="74" spans="1:2" x14ac:dyDescent="0.3">
      <c r="A74" s="40"/>
      <c r="B74" s="38"/>
    </row>
    <row r="77" spans="1:2" x14ac:dyDescent="0.3">
      <c r="A77" s="12" t="s">
        <v>17</v>
      </c>
      <c r="B77" s="3"/>
    </row>
    <row r="78" spans="1:2" x14ac:dyDescent="0.3">
      <c r="A78" s="3" t="s">
        <v>97</v>
      </c>
      <c r="B78" s="3"/>
    </row>
    <row r="79" spans="1:2" x14ac:dyDescent="0.3">
      <c r="A79" s="9" t="s">
        <v>61</v>
      </c>
      <c r="B79" s="3"/>
    </row>
    <row r="80" spans="1:2" x14ac:dyDescent="0.3">
      <c r="A80" s="9" t="s">
        <v>62</v>
      </c>
      <c r="B80" s="3"/>
    </row>
    <row r="81" spans="1:2" x14ac:dyDescent="0.3">
      <c r="A81" s="9" t="s">
        <v>63</v>
      </c>
      <c r="B81" s="3"/>
    </row>
    <row r="82" spans="1:2" x14ac:dyDescent="0.3">
      <c r="A82" s="9" t="s">
        <v>64</v>
      </c>
      <c r="B82" s="3"/>
    </row>
    <row r="83" spans="1:2" x14ac:dyDescent="0.3">
      <c r="A83" s="3" t="s">
        <v>98</v>
      </c>
      <c r="B83" s="3"/>
    </row>
    <row r="84" spans="1:2" x14ac:dyDescent="0.3">
      <c r="A84" s="9" t="s">
        <v>66</v>
      </c>
      <c r="B84" s="3"/>
    </row>
    <row r="85" spans="1:2" x14ac:dyDescent="0.3">
      <c r="A85" s="9" t="s">
        <v>67</v>
      </c>
      <c r="B85" s="3"/>
    </row>
    <row r="86" spans="1:2" x14ac:dyDescent="0.3">
      <c r="A86" s="9" t="s">
        <v>68</v>
      </c>
      <c r="B86" s="3"/>
    </row>
    <row r="87" spans="1:2" x14ac:dyDescent="0.3">
      <c r="A87" s="9" t="s">
        <v>69</v>
      </c>
      <c r="B87" s="3"/>
    </row>
    <row r="88" spans="1:2" x14ac:dyDescent="0.3">
      <c r="A88" s="9" t="s">
        <v>70</v>
      </c>
      <c r="B88" s="3"/>
    </row>
    <row r="89" spans="1:2" x14ac:dyDescent="0.3">
      <c r="A89" s="39" t="s">
        <v>84</v>
      </c>
      <c r="B89" s="37"/>
    </row>
    <row r="90" spans="1:2" x14ac:dyDescent="0.3">
      <c r="A90" s="45"/>
      <c r="B90" s="43"/>
    </row>
    <row r="91" spans="1:2" x14ac:dyDescent="0.3">
      <c r="A91" s="40"/>
      <c r="B91" s="38"/>
    </row>
    <row r="92" spans="1:2" x14ac:dyDescent="0.3">
      <c r="A92" s="39" t="s">
        <v>85</v>
      </c>
      <c r="B92" s="37"/>
    </row>
    <row r="93" spans="1:2" x14ac:dyDescent="0.3">
      <c r="A93" s="45"/>
      <c r="B93" s="43"/>
    </row>
    <row r="94" spans="1:2" x14ac:dyDescent="0.3">
      <c r="A94" s="40"/>
      <c r="B94" s="38"/>
    </row>
    <row r="97" spans="1:2" x14ac:dyDescent="0.3">
      <c r="A97" s="12" t="s">
        <v>11</v>
      </c>
      <c r="B97" s="3"/>
    </row>
    <row r="98" spans="1:2" x14ac:dyDescent="0.3">
      <c r="A98" s="39" t="s">
        <v>86</v>
      </c>
      <c r="B98" s="46"/>
    </row>
    <row r="99" spans="1:2" x14ac:dyDescent="0.3">
      <c r="A99" s="45"/>
      <c r="B99" s="47"/>
    </row>
    <row r="100" spans="1:2" x14ac:dyDescent="0.3">
      <c r="A100" s="40"/>
      <c r="B100" s="48"/>
    </row>
    <row r="101" spans="1:2" x14ac:dyDescent="0.3">
      <c r="A101" s="39" t="s">
        <v>87</v>
      </c>
      <c r="B101" s="37"/>
    </row>
    <row r="102" spans="1:2" x14ac:dyDescent="0.3">
      <c r="A102" s="45"/>
      <c r="B102" s="43"/>
    </row>
    <row r="103" spans="1:2" x14ac:dyDescent="0.3">
      <c r="A103" s="40"/>
      <c r="B103" s="38"/>
    </row>
    <row r="104" spans="1:2" x14ac:dyDescent="0.3">
      <c r="A104" s="39" t="s">
        <v>88</v>
      </c>
      <c r="B104" s="37"/>
    </row>
    <row r="105" spans="1:2" x14ac:dyDescent="0.3">
      <c r="A105" s="45"/>
      <c r="B105" s="43"/>
    </row>
    <row r="106" spans="1:2" x14ac:dyDescent="0.3">
      <c r="A106" s="40"/>
      <c r="B106" s="38"/>
    </row>
  </sheetData>
  <mergeCells count="30">
    <mergeCell ref="A104:A106"/>
    <mergeCell ref="B104:B106"/>
    <mergeCell ref="A13:A15"/>
    <mergeCell ref="B13:B15"/>
    <mergeCell ref="B65:B66"/>
    <mergeCell ref="A65:A66"/>
    <mergeCell ref="A92:A94"/>
    <mergeCell ref="B92:B94"/>
    <mergeCell ref="A98:A100"/>
    <mergeCell ref="B98:B100"/>
    <mergeCell ref="A101:A103"/>
    <mergeCell ref="B101:B103"/>
    <mergeCell ref="A40:A42"/>
    <mergeCell ref="B40:B42"/>
    <mergeCell ref="A72:A74"/>
    <mergeCell ref="B72:B74"/>
    <mergeCell ref="A89:A91"/>
    <mergeCell ref="B89:B91"/>
    <mergeCell ref="A28:A30"/>
    <mergeCell ref="B28:B30"/>
    <mergeCell ref="A31:A33"/>
    <mergeCell ref="B31:B33"/>
    <mergeCell ref="A37:A39"/>
    <mergeCell ref="B37:B39"/>
    <mergeCell ref="A7:A9"/>
    <mergeCell ref="B7:B9"/>
    <mergeCell ref="A10:A12"/>
    <mergeCell ref="B10:B12"/>
    <mergeCell ref="A16:A17"/>
    <mergeCell ref="B16:B1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9"/>
  <sheetViews>
    <sheetView zoomScale="80" zoomScaleNormal="80" workbookViewId="0">
      <selection activeCell="D7" sqref="D7"/>
    </sheetView>
  </sheetViews>
  <sheetFormatPr defaultRowHeight="14.4" x14ac:dyDescent="0.3"/>
  <cols>
    <col min="1" max="1" width="46.5546875" bestFit="1" customWidth="1"/>
    <col min="2" max="2" width="10.5546875" customWidth="1"/>
    <col min="3" max="3" width="15.88671875" customWidth="1"/>
    <col min="4" max="4" width="24.5546875" bestFit="1" customWidth="1"/>
    <col min="5" max="5" width="22.88671875" bestFit="1" customWidth="1"/>
    <col min="6" max="6" width="18" bestFit="1" customWidth="1"/>
    <col min="7" max="7" width="9.5546875" customWidth="1"/>
    <col min="8" max="8" width="15.88671875" customWidth="1"/>
    <col min="9" max="9" width="24.109375" customWidth="1"/>
    <col min="10" max="10" width="44.5546875" bestFit="1" customWidth="1"/>
    <col min="11" max="11" width="16.44140625" bestFit="1" customWidth="1"/>
  </cols>
  <sheetData>
    <row r="1" spans="1:11" ht="26.4" thickBot="1" x14ac:dyDescent="0.55000000000000004">
      <c r="A1" s="1" t="s">
        <v>0</v>
      </c>
    </row>
    <row r="2" spans="1:11" x14ac:dyDescent="0.3">
      <c r="A2" s="14" t="s">
        <v>20</v>
      </c>
      <c r="B2" s="60" t="s">
        <v>91</v>
      </c>
      <c r="C2" s="61"/>
      <c r="D2" s="61"/>
      <c r="E2" s="61"/>
      <c r="F2" s="62"/>
      <c r="G2" s="60" t="s">
        <v>92</v>
      </c>
      <c r="H2" s="61"/>
      <c r="I2" s="61"/>
      <c r="J2" s="61"/>
      <c r="K2" s="62"/>
    </row>
    <row r="3" spans="1:11" x14ac:dyDescent="0.3">
      <c r="B3" s="20" t="s">
        <v>90</v>
      </c>
      <c r="C3" s="19" t="s">
        <v>132</v>
      </c>
      <c r="D3" s="19" t="s">
        <v>89</v>
      </c>
      <c r="E3" s="19" t="s">
        <v>110</v>
      </c>
      <c r="F3" s="17" t="s">
        <v>111</v>
      </c>
      <c r="G3" s="20" t="s">
        <v>90</v>
      </c>
      <c r="H3" s="19" t="s">
        <v>89</v>
      </c>
      <c r="I3" s="19" t="s">
        <v>110</v>
      </c>
      <c r="J3" s="19" t="s">
        <v>111</v>
      </c>
      <c r="K3" s="15"/>
    </row>
    <row r="4" spans="1:11" x14ac:dyDescent="0.3">
      <c r="A4" s="2" t="s">
        <v>103</v>
      </c>
      <c r="B4" s="20">
        <f>AVERAGE(C4:F4)</f>
        <v>1.25</v>
      </c>
      <c r="C4">
        <f>'Questionario 1'!B65</f>
        <v>0</v>
      </c>
      <c r="D4">
        <f>'Questionario 1'!B70</f>
        <v>0</v>
      </c>
      <c r="E4">
        <f>'Questionario 1'!B71</f>
        <v>0</v>
      </c>
      <c r="F4" s="15">
        <f>(10-'Questionario 1'!B52)/2</f>
        <v>5</v>
      </c>
      <c r="G4" s="20">
        <f>AVERAGE(H4:J4)</f>
        <v>1.6666666666666667</v>
      </c>
      <c r="H4">
        <f>'Questionario 2'!B70</f>
        <v>0</v>
      </c>
      <c r="I4">
        <f>'Questionario 2'!B71</f>
        <v>0</v>
      </c>
      <c r="J4">
        <f>(10-'Questionario 2'!B52)/2</f>
        <v>5</v>
      </c>
      <c r="K4" s="15"/>
    </row>
    <row r="5" spans="1:11" x14ac:dyDescent="0.3">
      <c r="A5" s="23"/>
      <c r="B5" s="26"/>
      <c r="C5" s="23"/>
      <c r="D5" s="23"/>
      <c r="E5" s="23"/>
      <c r="F5" s="25"/>
      <c r="G5" s="24"/>
      <c r="H5" s="23"/>
      <c r="I5" s="23"/>
      <c r="J5" s="23"/>
      <c r="K5" s="25"/>
    </row>
    <row r="6" spans="1:11" x14ac:dyDescent="0.3">
      <c r="B6" s="20" t="s">
        <v>90</v>
      </c>
      <c r="C6" s="19" t="s">
        <v>100</v>
      </c>
      <c r="D6" s="19" t="s">
        <v>101</v>
      </c>
      <c r="E6" s="19" t="s">
        <v>116</v>
      </c>
      <c r="F6" s="17" t="s">
        <v>115</v>
      </c>
      <c r="G6" s="20" t="s">
        <v>90</v>
      </c>
      <c r="H6" s="19" t="s">
        <v>100</v>
      </c>
      <c r="I6" s="19" t="s">
        <v>101</v>
      </c>
      <c r="J6" s="19" t="s">
        <v>116</v>
      </c>
      <c r="K6" s="17" t="s">
        <v>115</v>
      </c>
    </row>
    <row r="7" spans="1:11" x14ac:dyDescent="0.3">
      <c r="A7" s="2" t="s">
        <v>102</v>
      </c>
      <c r="B7" s="20">
        <f>AVERAGE(C7:F7)</f>
        <v>0</v>
      </c>
      <c r="C7">
        <f>'Questionario 1'!B21</f>
        <v>0</v>
      </c>
      <c r="D7">
        <f>'Questionario 1'!B22</f>
        <v>0</v>
      </c>
      <c r="E7">
        <f>'Questionario 1'!B23</f>
        <v>0</v>
      </c>
      <c r="F7" s="15">
        <f>'Questionario 1'!B24</f>
        <v>0</v>
      </c>
      <c r="G7" s="20">
        <f>AVERAGE(H7:K7)</f>
        <v>0</v>
      </c>
      <c r="H7">
        <f>'Questionario 2'!B21</f>
        <v>0</v>
      </c>
      <c r="I7">
        <f>'Questionario 2'!B22</f>
        <v>0</v>
      </c>
      <c r="J7">
        <f>'Questionario 2'!B23</f>
        <v>0</v>
      </c>
      <c r="K7" s="15">
        <f>'Questionario 2'!B24</f>
        <v>0</v>
      </c>
    </row>
    <row r="8" spans="1:11" x14ac:dyDescent="0.3">
      <c r="A8" s="23"/>
      <c r="B8" s="24"/>
      <c r="C8" s="23"/>
      <c r="D8" s="23"/>
      <c r="E8" s="23"/>
      <c r="F8" s="25"/>
      <c r="G8" s="24"/>
      <c r="H8" s="23"/>
      <c r="I8" s="23"/>
      <c r="J8" s="23"/>
      <c r="K8" s="25"/>
    </row>
    <row r="9" spans="1:11" x14ac:dyDescent="0.3">
      <c r="B9" s="20" t="s">
        <v>90</v>
      </c>
      <c r="F9" s="15"/>
      <c r="G9" s="20"/>
      <c r="H9" s="2"/>
      <c r="K9" s="15"/>
    </row>
    <row r="10" spans="1:11" x14ac:dyDescent="0.3">
      <c r="A10" s="2" t="s">
        <v>99</v>
      </c>
      <c r="B10" s="18">
        <f>B4/G4</f>
        <v>0.75</v>
      </c>
      <c r="C10" s="21" t="s">
        <v>117</v>
      </c>
      <c r="F10" s="15"/>
      <c r="G10" s="20"/>
      <c r="K10" s="15"/>
    </row>
    <row r="11" spans="1:11" x14ac:dyDescent="0.3">
      <c r="A11" s="27"/>
      <c r="B11" s="24"/>
      <c r="C11" s="28"/>
      <c r="D11" s="23"/>
      <c r="E11" s="23"/>
      <c r="F11" s="25"/>
      <c r="G11" s="26"/>
      <c r="H11" s="23"/>
      <c r="I11" s="23"/>
      <c r="J11" s="23"/>
      <c r="K11" s="25"/>
    </row>
    <row r="12" spans="1:11" x14ac:dyDescent="0.3">
      <c r="B12" s="20" t="s">
        <v>90</v>
      </c>
      <c r="C12" s="19" t="s">
        <v>89</v>
      </c>
      <c r="D12" s="19" t="s">
        <v>110</v>
      </c>
      <c r="F12" s="15"/>
      <c r="G12" s="20" t="s">
        <v>90</v>
      </c>
      <c r="H12" s="19" t="s">
        <v>89</v>
      </c>
      <c r="I12" s="19" t="s">
        <v>110</v>
      </c>
      <c r="K12" s="15"/>
    </row>
    <row r="13" spans="1:11" x14ac:dyDescent="0.3">
      <c r="A13" s="2" t="s">
        <v>35</v>
      </c>
      <c r="B13" s="20">
        <f>AVERAGE(C13:D13)</f>
        <v>0</v>
      </c>
      <c r="C13">
        <f>'Questionario 1'!B70</f>
        <v>0</v>
      </c>
      <c r="D13">
        <f>'Questionario 1'!B71</f>
        <v>0</v>
      </c>
      <c r="F13" s="15"/>
      <c r="G13" s="20">
        <f>AVERAGE(H13:I13)</f>
        <v>0</v>
      </c>
      <c r="H13">
        <f>'Questionario 2'!B70</f>
        <v>0</v>
      </c>
      <c r="I13">
        <f>'Questionario 2'!B71</f>
        <v>0</v>
      </c>
      <c r="K13" s="15"/>
    </row>
    <row r="14" spans="1:11" x14ac:dyDescent="0.3">
      <c r="A14" s="23"/>
      <c r="B14" s="26"/>
      <c r="C14" s="23"/>
      <c r="D14" s="23"/>
      <c r="E14" s="23"/>
      <c r="F14" s="25"/>
      <c r="G14" s="24"/>
      <c r="H14" s="23"/>
      <c r="I14" s="23"/>
      <c r="J14" s="23"/>
      <c r="K14" s="25"/>
    </row>
    <row r="15" spans="1:11" x14ac:dyDescent="0.3">
      <c r="B15" s="20" t="s">
        <v>90</v>
      </c>
      <c r="C15" s="19" t="s">
        <v>119</v>
      </c>
      <c r="D15" s="19" t="s">
        <v>120</v>
      </c>
      <c r="F15" s="15"/>
      <c r="G15" s="20" t="s">
        <v>90</v>
      </c>
      <c r="H15" s="19" t="s">
        <v>119</v>
      </c>
      <c r="I15" s="19" t="s">
        <v>120</v>
      </c>
      <c r="K15" s="15"/>
    </row>
    <row r="16" spans="1:11" x14ac:dyDescent="0.3">
      <c r="A16" s="2" t="s">
        <v>36</v>
      </c>
      <c r="B16" s="20" t="e">
        <f>AVERAGE(C16:D16)</f>
        <v>#DIV/0!</v>
      </c>
      <c r="C16" t="e">
        <f>AVERAGE('Questionario 1'!B79:B82)</f>
        <v>#DIV/0!</v>
      </c>
      <c r="D16" t="e">
        <f>AVERAGE('Questionario 1'!B84:B88)</f>
        <v>#DIV/0!</v>
      </c>
      <c r="F16" s="15"/>
      <c r="G16" s="20" t="e">
        <f>AVERAGE(H16:I16)</f>
        <v>#DIV/0!</v>
      </c>
      <c r="H16" t="e">
        <f>AVERAGE('Questionario 2'!B79:B82)</f>
        <v>#DIV/0!</v>
      </c>
      <c r="I16" t="e">
        <f>AVERAGE('Questionario 2'!B84:B88)</f>
        <v>#DIV/0!</v>
      </c>
      <c r="K16" s="15"/>
    </row>
    <row r="17" spans="1:11" x14ac:dyDescent="0.3">
      <c r="A17" s="23"/>
      <c r="B17" s="24"/>
      <c r="C17" s="23"/>
      <c r="D17" s="23"/>
      <c r="E17" s="23"/>
      <c r="F17" s="29"/>
      <c r="G17" s="24"/>
      <c r="H17" s="23"/>
      <c r="I17" s="23"/>
      <c r="J17" s="23"/>
      <c r="K17" s="25"/>
    </row>
    <row r="18" spans="1:11" x14ac:dyDescent="0.3">
      <c r="A18" s="2" t="s">
        <v>31</v>
      </c>
      <c r="B18" s="18"/>
      <c r="F18" s="15"/>
      <c r="G18" s="18"/>
      <c r="K18" s="15"/>
    </row>
    <row r="19" spans="1:11" x14ac:dyDescent="0.3">
      <c r="B19" s="20" t="s">
        <v>90</v>
      </c>
      <c r="C19" s="19" t="s">
        <v>111</v>
      </c>
      <c r="D19" s="19" t="s">
        <v>130</v>
      </c>
      <c r="E19" s="19" t="s">
        <v>131</v>
      </c>
      <c r="F19" s="17" t="s">
        <v>89</v>
      </c>
      <c r="G19" s="20" t="s">
        <v>90</v>
      </c>
      <c r="H19" s="19" t="s">
        <v>111</v>
      </c>
      <c r="I19" s="19" t="s">
        <v>130</v>
      </c>
      <c r="J19" s="19" t="s">
        <v>131</v>
      </c>
      <c r="K19" s="17" t="s">
        <v>89</v>
      </c>
    </row>
    <row r="20" spans="1:11" x14ac:dyDescent="0.3">
      <c r="A20" t="s">
        <v>34</v>
      </c>
      <c r="B20" s="20">
        <f>AVERAGE(C20:F20)</f>
        <v>1.25</v>
      </c>
      <c r="C20">
        <f>F4</f>
        <v>5</v>
      </c>
      <c r="D20">
        <f>'Questionario 1'!B56</f>
        <v>0</v>
      </c>
      <c r="E20">
        <f>'Questionario 1'!B57</f>
        <v>0</v>
      </c>
      <c r="F20" s="15">
        <f>D4</f>
        <v>0</v>
      </c>
      <c r="G20" s="20">
        <f>AVERAGE(H20:K20)</f>
        <v>1.25</v>
      </c>
      <c r="H20">
        <f>J4</f>
        <v>5</v>
      </c>
      <c r="I20">
        <f>'Questionario 2'!B56</f>
        <v>0</v>
      </c>
      <c r="J20">
        <f>'Questionario 2'!B57</f>
        <v>0</v>
      </c>
      <c r="K20" s="15">
        <f>H4</f>
        <v>0</v>
      </c>
    </row>
    <row r="21" spans="1:11" x14ac:dyDescent="0.3">
      <c r="B21" s="18"/>
      <c r="F21" s="15"/>
      <c r="G21" s="18"/>
      <c r="K21" s="15"/>
    </row>
    <row r="22" spans="1:11" x14ac:dyDescent="0.3">
      <c r="B22" s="20" t="s">
        <v>90</v>
      </c>
      <c r="C22" s="19" t="s">
        <v>121</v>
      </c>
      <c r="F22" s="15"/>
      <c r="G22" s="20" t="s">
        <v>90</v>
      </c>
      <c r="H22" s="19" t="s">
        <v>121</v>
      </c>
      <c r="K22" s="15"/>
    </row>
    <row r="23" spans="1:11" x14ac:dyDescent="0.3">
      <c r="A23" t="s">
        <v>32</v>
      </c>
      <c r="B23" s="20" t="e">
        <f>C23</f>
        <v>#DIV/0!</v>
      </c>
      <c r="C23" t="e">
        <f>AVERAGE('Questionario 1'!B59:B64)</f>
        <v>#DIV/0!</v>
      </c>
      <c r="F23" s="15"/>
      <c r="G23" s="20" t="e">
        <f>H23</f>
        <v>#DIV/0!</v>
      </c>
      <c r="H23" t="e">
        <f>AVERAGE('Questionario 2'!B59:B64)</f>
        <v>#DIV/0!</v>
      </c>
      <c r="K23" s="15"/>
    </row>
    <row r="24" spans="1:11" x14ac:dyDescent="0.3">
      <c r="B24" s="18"/>
      <c r="F24" s="15"/>
      <c r="G24" s="18"/>
      <c r="K24" s="15"/>
    </row>
    <row r="25" spans="1:11" x14ac:dyDescent="0.3">
      <c r="B25" s="20" t="s">
        <v>90</v>
      </c>
      <c r="C25" s="19" t="s">
        <v>124</v>
      </c>
      <c r="D25" s="19" t="s">
        <v>128</v>
      </c>
      <c r="E25" s="21" t="s">
        <v>123</v>
      </c>
      <c r="F25" s="15"/>
      <c r="G25" s="20" t="s">
        <v>90</v>
      </c>
      <c r="H25" s="19" t="s">
        <v>124</v>
      </c>
      <c r="I25" s="19" t="s">
        <v>128</v>
      </c>
      <c r="J25" s="21" t="s">
        <v>123</v>
      </c>
      <c r="K25" s="15"/>
    </row>
    <row r="26" spans="1:11" x14ac:dyDescent="0.3">
      <c r="A26" t="s">
        <v>33</v>
      </c>
      <c r="B26" s="20">
        <f>SUM(C26:D26)</f>
        <v>0</v>
      </c>
      <c r="C26">
        <f>SUM('Questionario 1'!B45:B51)</f>
        <v>0</v>
      </c>
      <c r="D26">
        <f>'Questionario 1'!B43</f>
        <v>0</v>
      </c>
      <c r="F26" s="15"/>
      <c r="G26" s="20">
        <f>SUM(H26:I26)</f>
        <v>0</v>
      </c>
      <c r="H26">
        <f>SUM('Questionario 2'!B45:B51)</f>
        <v>0</v>
      </c>
      <c r="I26">
        <f>'Questionario 2'!B43</f>
        <v>0</v>
      </c>
      <c r="K26" s="15"/>
    </row>
    <row r="27" spans="1:11" x14ac:dyDescent="0.3">
      <c r="A27" s="23"/>
      <c r="B27" s="24"/>
      <c r="C27" s="23"/>
      <c r="D27" s="23"/>
      <c r="E27" s="23"/>
      <c r="F27" s="25"/>
      <c r="G27" s="24"/>
      <c r="H27" s="23"/>
      <c r="I27" s="23"/>
      <c r="J27" s="23"/>
      <c r="K27" s="25"/>
    </row>
    <row r="28" spans="1:11" x14ac:dyDescent="0.3">
      <c r="A28" s="2" t="s">
        <v>26</v>
      </c>
      <c r="B28" s="22" t="s">
        <v>118</v>
      </c>
      <c r="F28" s="15"/>
      <c r="G28" s="22" t="s">
        <v>118</v>
      </c>
      <c r="K28" s="15"/>
    </row>
    <row r="29" spans="1:11" x14ac:dyDescent="0.3">
      <c r="A29" t="s">
        <v>27</v>
      </c>
      <c r="B29" s="54"/>
      <c r="C29" s="55"/>
      <c r="D29" s="55"/>
      <c r="E29" s="55"/>
      <c r="F29" s="56"/>
      <c r="G29" s="54"/>
      <c r="H29" s="55"/>
      <c r="I29" s="55"/>
      <c r="J29" s="55"/>
      <c r="K29" s="56"/>
    </row>
    <row r="30" spans="1:11" x14ac:dyDescent="0.3">
      <c r="A30" t="s">
        <v>28</v>
      </c>
      <c r="B30" s="54"/>
      <c r="C30" s="55"/>
      <c r="D30" s="55"/>
      <c r="E30" s="55"/>
      <c r="F30" s="56"/>
      <c r="G30" s="54"/>
      <c r="H30" s="55"/>
      <c r="I30" s="55"/>
      <c r="J30" s="55"/>
      <c r="K30" s="56"/>
    </row>
    <row r="31" spans="1:11" x14ac:dyDescent="0.3">
      <c r="A31" t="s">
        <v>29</v>
      </c>
      <c r="B31" s="54"/>
      <c r="C31" s="55"/>
      <c r="D31" s="55"/>
      <c r="E31" s="55"/>
      <c r="F31" s="56"/>
      <c r="G31" s="54"/>
      <c r="H31" s="55"/>
      <c r="I31" s="55"/>
      <c r="J31" s="55"/>
      <c r="K31" s="56"/>
    </row>
    <row r="32" spans="1:11" x14ac:dyDescent="0.3">
      <c r="A32" t="s">
        <v>30</v>
      </c>
      <c r="B32" s="54"/>
      <c r="C32" s="55"/>
      <c r="D32" s="55"/>
      <c r="E32" s="55"/>
      <c r="F32" s="56"/>
      <c r="G32" s="54"/>
      <c r="H32" s="55"/>
      <c r="I32" s="55"/>
      <c r="J32" s="55"/>
      <c r="K32" s="56"/>
    </row>
    <row r="33" spans="1:11" x14ac:dyDescent="0.3">
      <c r="A33" t="s">
        <v>37</v>
      </c>
      <c r="B33" s="54"/>
      <c r="C33" s="55"/>
      <c r="D33" s="55"/>
      <c r="E33" s="55"/>
      <c r="F33" s="56"/>
      <c r="G33" s="54"/>
      <c r="H33" s="55"/>
      <c r="I33" s="55"/>
      <c r="J33" s="55"/>
      <c r="K33" s="56"/>
    </row>
    <row r="34" spans="1:11" x14ac:dyDescent="0.3">
      <c r="A34" s="23"/>
      <c r="B34" s="24"/>
      <c r="C34" s="23"/>
      <c r="D34" s="23"/>
      <c r="E34" s="23"/>
      <c r="F34" s="25"/>
      <c r="G34" s="24"/>
      <c r="H34" s="23"/>
      <c r="I34" s="23"/>
      <c r="J34" s="23"/>
      <c r="K34" s="25"/>
    </row>
    <row r="35" spans="1:11" x14ac:dyDescent="0.3">
      <c r="A35" s="2" t="s">
        <v>21</v>
      </c>
      <c r="B35" s="22" t="s">
        <v>118</v>
      </c>
      <c r="F35" s="15"/>
      <c r="G35" s="22" t="s">
        <v>118</v>
      </c>
      <c r="K35" s="15"/>
    </row>
    <row r="36" spans="1:11" x14ac:dyDescent="0.3">
      <c r="A36" t="s">
        <v>22</v>
      </c>
      <c r="B36" s="54"/>
      <c r="C36" s="55"/>
      <c r="D36" s="55"/>
      <c r="E36" s="55"/>
      <c r="F36" s="56"/>
      <c r="G36" s="54"/>
      <c r="H36" s="55"/>
      <c r="I36" s="55"/>
      <c r="J36" s="55"/>
      <c r="K36" s="56"/>
    </row>
    <row r="37" spans="1:11" x14ac:dyDescent="0.3">
      <c r="A37" t="s">
        <v>23</v>
      </c>
      <c r="B37" s="54"/>
      <c r="C37" s="55"/>
      <c r="D37" s="55"/>
      <c r="E37" s="55"/>
      <c r="F37" s="56"/>
      <c r="G37" s="54"/>
      <c r="H37" s="55"/>
      <c r="I37" s="55"/>
      <c r="J37" s="55"/>
      <c r="K37" s="56"/>
    </row>
    <row r="38" spans="1:11" x14ac:dyDescent="0.3">
      <c r="A38" t="s">
        <v>24</v>
      </c>
      <c r="B38" s="54"/>
      <c r="C38" s="55"/>
      <c r="D38" s="55"/>
      <c r="E38" s="55"/>
      <c r="F38" s="56"/>
      <c r="G38" s="54"/>
      <c r="H38" s="55"/>
      <c r="I38" s="55"/>
      <c r="J38" s="55"/>
      <c r="K38" s="56"/>
    </row>
    <row r="39" spans="1:11" ht="15" thickBot="1" x14ac:dyDescent="0.35">
      <c r="A39" s="16" t="s">
        <v>25</v>
      </c>
      <c r="B39" s="57"/>
      <c r="C39" s="58"/>
      <c r="D39" s="58"/>
      <c r="E39" s="58"/>
      <c r="F39" s="59"/>
      <c r="G39" s="57"/>
      <c r="H39" s="58"/>
      <c r="I39" s="58"/>
      <c r="J39" s="58"/>
      <c r="K39" s="59"/>
    </row>
  </sheetData>
  <mergeCells count="20">
    <mergeCell ref="B32:F32"/>
    <mergeCell ref="B2:F2"/>
    <mergeCell ref="G2:K2"/>
    <mergeCell ref="B29:F29"/>
    <mergeCell ref="B30:F30"/>
    <mergeCell ref="B31:F31"/>
    <mergeCell ref="G29:K29"/>
    <mergeCell ref="G30:K30"/>
    <mergeCell ref="G31:K31"/>
    <mergeCell ref="G32:K32"/>
    <mergeCell ref="G33:K33"/>
    <mergeCell ref="G36:K36"/>
    <mergeCell ref="G37:K37"/>
    <mergeCell ref="G38:K38"/>
    <mergeCell ref="G39:K39"/>
    <mergeCell ref="B33:F33"/>
    <mergeCell ref="B36:F36"/>
    <mergeCell ref="B37:F37"/>
    <mergeCell ref="B38:F38"/>
    <mergeCell ref="B39:F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Questionario 1</vt:lpstr>
      <vt:lpstr>Questionario 2</vt:lpstr>
      <vt:lpstr>Scoring</vt:lpstr>
    </vt:vector>
  </TitlesOfParts>
  <Company>Amministrazione Cantonale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Barone Gabriele / T149796</dc:creator>
  <cp:lastModifiedBy>Gabriele Barone</cp:lastModifiedBy>
  <cp:lastPrinted>2022-10-18T08:07:48Z</cp:lastPrinted>
  <dcterms:created xsi:type="dcterms:W3CDTF">2022-09-21T13:02:26Z</dcterms:created>
  <dcterms:modified xsi:type="dcterms:W3CDTF">2023-01-18T20:52:28Z</dcterms:modified>
</cp:coreProperties>
</file>